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fcusa.sharepoint.com/sites/NSCStaff/Shared Documents/Mission Advancement/Ministry Advancement/Camp/DEVELOPMENT RESOURCES/"/>
    </mc:Choice>
  </mc:AlternateContent>
  <xr:revisionPtr revIDLastSave="7" documentId="8_{B41B7AAD-E495-4754-A87B-768DFE54691C}" xr6:coauthVersionLast="47" xr6:coauthVersionMax="47" xr10:uidLastSave="{CD1FC34B-7B4E-46A2-8CE3-A21FD9CA5F75}"/>
  <bookViews>
    <workbookView xWindow="-108" yWindow="-108" windowWidth="23256" windowHeight="12576" xr2:uid="{00000000-000D-0000-FFFF-FFFF00000000}"/>
  </bookViews>
  <sheets>
    <sheet name="YFC Camp 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" l="1"/>
  <c r="H49" i="2"/>
  <c r="H50" i="2"/>
  <c r="H35" i="2"/>
  <c r="H36" i="2"/>
  <c r="H37" i="2"/>
  <c r="H38" i="2"/>
  <c r="H34" i="2"/>
  <c r="H32" i="2"/>
  <c r="H43" i="2"/>
  <c r="H44" i="2"/>
  <c r="H46" i="2"/>
  <c r="H47" i="2"/>
  <c r="C42" i="2"/>
  <c r="C52" i="2" s="1"/>
  <c r="D42" i="2"/>
  <c r="E42" i="2"/>
  <c r="B42" i="2"/>
  <c r="B52" i="2" s="1"/>
  <c r="C45" i="2"/>
  <c r="D45" i="2"/>
  <c r="E45" i="2"/>
  <c r="F45" i="2"/>
  <c r="B45" i="2"/>
  <c r="H45" i="2" s="1"/>
  <c r="H17" i="2"/>
  <c r="H18" i="2"/>
  <c r="H19" i="2"/>
  <c r="H20" i="2"/>
  <c r="H22" i="2"/>
  <c r="E16" i="2"/>
  <c r="E23" i="2" s="1"/>
  <c r="H23" i="2" s="1"/>
  <c r="D16" i="2"/>
  <c r="H16" i="2" s="1"/>
  <c r="D23" i="2"/>
  <c r="F16" i="2"/>
  <c r="F23" i="2"/>
  <c r="C16" i="2"/>
  <c r="B16" i="2"/>
  <c r="B23" i="2"/>
  <c r="H33" i="2"/>
  <c r="C39" i="2"/>
  <c r="H39" i="2" s="1"/>
  <c r="D39" i="2"/>
  <c r="E39" i="2"/>
  <c r="F39" i="2"/>
  <c r="B39" i="2"/>
  <c r="H10" i="2"/>
  <c r="H9" i="2"/>
  <c r="C11" i="2"/>
  <c r="C29" i="2"/>
  <c r="D11" i="2"/>
  <c r="H11" i="2" s="1"/>
  <c r="D29" i="2"/>
  <c r="E11" i="2"/>
  <c r="E29" i="2" s="1"/>
  <c r="F11" i="2"/>
  <c r="F29" i="2"/>
  <c r="B11" i="2"/>
  <c r="B29" i="2"/>
  <c r="F51" i="2"/>
  <c r="F52" i="2"/>
  <c r="B51" i="2"/>
  <c r="C51" i="2"/>
  <c r="C23" i="2"/>
  <c r="H21" i="2"/>
  <c r="D51" i="2" l="1"/>
  <c r="H42" i="2"/>
  <c r="C54" i="2"/>
  <c r="C58" i="2" s="1"/>
  <c r="E51" i="2"/>
  <c r="E52" i="2" s="1"/>
  <c r="E54" i="2" s="1"/>
  <c r="E58" i="2" s="1"/>
  <c r="B54" i="2"/>
  <c r="F54" i="2"/>
  <c r="F58" i="2" s="1"/>
  <c r="B58" i="2"/>
  <c r="H29" i="2"/>
  <c r="H51" i="2" l="1"/>
  <c r="D52" i="2"/>
  <c r="H52" i="2" l="1"/>
  <c r="D54" i="2"/>
  <c r="D58" i="2" l="1"/>
  <c r="H58" i="2" s="1"/>
  <c r="H54" i="2"/>
</calcChain>
</file>

<file path=xl/sharedStrings.xml><?xml version="1.0" encoding="utf-8"?>
<sst xmlns="http://schemas.openxmlformats.org/spreadsheetml/2006/main" count="55" uniqueCount="51">
  <si>
    <t>MS Camp A</t>
  </si>
  <si>
    <t>MS Camp B</t>
  </si>
  <si>
    <t>HS Camp A</t>
  </si>
  <si>
    <t>HS Camp B</t>
  </si>
  <si>
    <t>Project Serve</t>
  </si>
  <si>
    <t>TOTALS</t>
  </si>
  <si>
    <t>Registration Fee</t>
  </si>
  <si>
    <t>ATTENDANCE</t>
  </si>
  <si>
    <t>Campers</t>
  </si>
  <si>
    <t>Leaders</t>
  </si>
  <si>
    <t>Total Campers/Leaders</t>
  </si>
  <si>
    <t>INCOME</t>
  </si>
  <si>
    <t>Registration Income</t>
  </si>
  <si>
    <t>Fundraiser A</t>
  </si>
  <si>
    <t>Fundraiser B</t>
  </si>
  <si>
    <t>Fundraiser C</t>
  </si>
  <si>
    <t>Fundraiser D</t>
  </si>
  <si>
    <t>Angel Tree Scholarships</t>
  </si>
  <si>
    <t>YFC USA Scholarships</t>
  </si>
  <si>
    <t>Total Income</t>
  </si>
  <si>
    <t>EXPENSES</t>
  </si>
  <si>
    <t>Registration</t>
  </si>
  <si>
    <t>Transportation</t>
  </si>
  <si>
    <t>Charter Bus Fee</t>
  </si>
  <si>
    <t>Vehicle Rental Fee</t>
  </si>
  <si>
    <t>Gas/Fuel</t>
  </si>
  <si>
    <t>Miscellaneous Transportation 1</t>
  </si>
  <si>
    <t>Miscellaneous Transportation 2</t>
  </si>
  <si>
    <t>Miscellaneous Transportation 3</t>
  </si>
  <si>
    <t>Miscellaneous Transportation 4</t>
  </si>
  <si>
    <t>Transportation Sub-total</t>
  </si>
  <si>
    <t>Other Expenses</t>
  </si>
  <si>
    <t>Leader Training</t>
  </si>
  <si>
    <t>Food While Traveling</t>
  </si>
  <si>
    <t>Marketing (printing flyers, etc.)</t>
  </si>
  <si>
    <t>1-on-1s at Camp</t>
  </si>
  <si>
    <t>Supplies</t>
  </si>
  <si>
    <t>Miscellaneous Other 1</t>
  </si>
  <si>
    <t>Miscellaneous Other 2</t>
  </si>
  <si>
    <t>Miscellaneous Other 3</t>
  </si>
  <si>
    <t>Miscellaneous Other 4</t>
  </si>
  <si>
    <t>Contingency</t>
  </si>
  <si>
    <t>Other Expenses Sub-total</t>
  </si>
  <si>
    <t>Total Expenses</t>
  </si>
  <si>
    <t>Chapter Fundraising Needed</t>
  </si>
  <si>
    <t xml:space="preserve">USER NOTES:  </t>
  </si>
  <si>
    <t xml:space="preserve">2) Actual registration fees can be found at www.camp.yfc.net. Input these in row 7 before populating the balance of this worksheet. </t>
  </si>
  <si>
    <t xml:space="preserve">3) Once rows 7, 9 and 10 are populated, then row 29 will calculate automatically. </t>
  </si>
  <si>
    <t>4) Feel free to re-name any sub-category including those which are currently labeled "miscellaneous".</t>
  </si>
  <si>
    <t>1) All pre-populated numbers in this template are for example purposes only. Each chapter should populate each cell with numbers which best represent its own scenario.</t>
  </si>
  <si>
    <t>Chapter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</si>
</sst>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venir Next Medium"/>
      <family val="2"/>
    </font>
    <font>
      <sz val="11"/>
      <color theme="1"/>
      <name val="Avenir Next Medium"/>
      <family val="2"/>
    </font>
    <font>
      <b/>
      <sz val="24"/>
      <color theme="1"/>
      <name val="Avenir Next Medium"/>
      <family val="2"/>
    </font>
    <font>
      <b/>
      <sz val="14"/>
      <color theme="1"/>
      <name val="Avenir Next Medium"/>
      <family val="2"/>
    </font>
    <font>
      <b/>
      <sz val="11"/>
      <color theme="1"/>
      <name val="Avenir Next Medium"/>
      <family val="2"/>
    </font>
    <font>
      <i/>
      <sz val="11"/>
      <color theme="1"/>
      <name val="Avenir Next Medium"/>
      <family val="2"/>
    </font>
    <font>
      <b/>
      <sz val="10"/>
      <color theme="1"/>
      <name val="Avenir Next Medium"/>
      <family val="2"/>
    </font>
    <font>
      <b/>
      <sz val="12"/>
      <color theme="1"/>
      <name val="Avenir Next Medium"/>
      <family val="2"/>
    </font>
    <font>
      <sz val="14"/>
      <color theme="1"/>
      <name val="Avenir Next Medium"/>
      <family val="2"/>
    </font>
    <font>
      <sz val="8"/>
      <color theme="1"/>
      <name val="Avenir Next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Fill="1" applyProtection="1"/>
    <xf numFmtId="164" fontId="6" fillId="0" borderId="0" xfId="0" applyNumberFormat="1" applyFont="1" applyBorder="1" applyProtection="1"/>
    <xf numFmtId="164" fontId="6" fillId="0" borderId="0" xfId="0" applyNumberFormat="1" applyFont="1" applyProtection="1"/>
    <xf numFmtId="0" fontId="2" fillId="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164" fontId="3" fillId="0" borderId="2" xfId="1" applyNumberFormat="1" applyFont="1" applyFill="1" applyBorder="1" applyAlignment="1" applyProtection="1">
      <alignment horizontal="center"/>
      <protection locked="0"/>
    </xf>
    <xf numFmtId="164" fontId="3" fillId="0" borderId="2" xfId="1" applyNumberFormat="1" applyFont="1" applyBorder="1" applyAlignment="1" applyProtection="1">
      <alignment horizontal="center"/>
      <protection locked="0"/>
    </xf>
    <xf numFmtId="164" fontId="3" fillId="0" borderId="2" xfId="1" applyNumberFormat="1" applyFont="1" applyBorder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164" fontId="6" fillId="2" borderId="0" xfId="1" applyNumberFormat="1" applyFont="1" applyFill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Fill="1" applyProtection="1">
      <protection locked="0"/>
    </xf>
    <xf numFmtId="164" fontId="3" fillId="0" borderId="1" xfId="1" applyNumberFormat="1" applyFont="1" applyFill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164" fontId="6" fillId="0" borderId="0" xfId="0" applyNumberFormat="1" applyFont="1" applyFill="1" applyProtection="1">
      <protection locked="0"/>
    </xf>
    <xf numFmtId="164" fontId="6" fillId="0" borderId="0" xfId="0" applyNumberFormat="1" applyFont="1" applyProtection="1">
      <protection locked="0"/>
    </xf>
    <xf numFmtId="164" fontId="6" fillId="0" borderId="0" xfId="0" applyNumberFormat="1" applyFont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2" borderId="0" xfId="0" applyNumberFormat="1" applyFont="1" applyFill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9" fontId="3" fillId="0" borderId="0" xfId="2" applyFont="1" applyFill="1" applyProtection="1">
      <protection locked="0"/>
    </xf>
    <xf numFmtId="9" fontId="3" fillId="0" borderId="0" xfId="2" applyFont="1" applyFill="1" applyBorder="1" applyProtection="1">
      <protection locked="0"/>
    </xf>
    <xf numFmtId="165" fontId="3" fillId="0" borderId="0" xfId="3" applyNumberFormat="1" applyFont="1" applyFill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4" fontId="3" fillId="0" borderId="0" xfId="1" applyNumberFormat="1" applyFont="1" applyProtection="1"/>
    <xf numFmtId="164" fontId="3" fillId="0" borderId="2" xfId="1" applyNumberFormat="1" applyFont="1" applyBorder="1" applyProtection="1"/>
    <xf numFmtId="164" fontId="3" fillId="0" borderId="0" xfId="1" applyNumberFormat="1" applyFont="1" applyAlignment="1" applyProtection="1">
      <alignment horizontal="center"/>
    </xf>
    <xf numFmtId="164" fontId="3" fillId="0" borderId="1" xfId="1" applyNumberFormat="1" applyFont="1" applyBorder="1" applyProtection="1"/>
    <xf numFmtId="164" fontId="3" fillId="0" borderId="0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3" fillId="3" borderId="0" xfId="0" applyFont="1" applyFill="1" applyProtection="1">
      <protection locked="0"/>
    </xf>
    <xf numFmtId="0" fontId="3" fillId="3" borderId="0" xfId="0" applyFont="1" applyFill="1" applyBorder="1" applyProtection="1">
      <protection locked="0"/>
    </xf>
    <xf numFmtId="0" fontId="3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164" fontId="3" fillId="0" borderId="0" xfId="1" applyNumberFormat="1" applyFont="1" applyBorder="1" applyProtection="1"/>
    <xf numFmtId="0" fontId="4" fillId="3" borderId="0" xfId="0" applyFont="1" applyFill="1" applyAlignment="1" applyProtection="1">
      <alignment horizontal="left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114301</xdr:rowOff>
    </xdr:from>
    <xdr:to>
      <xdr:col>0</xdr:col>
      <xdr:colOff>2200911</xdr:colOff>
      <xdr:row>2</xdr:row>
      <xdr:rowOff>108904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1"/>
          <a:ext cx="1943100" cy="1214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ColWidth="9.109375" defaultRowHeight="15.6" x14ac:dyDescent="0.4"/>
  <cols>
    <col min="1" max="1" width="36" style="10" customWidth="1"/>
    <col min="2" max="6" width="20" style="10" customWidth="1"/>
    <col min="7" max="7" width="0.88671875" style="11" customWidth="1"/>
    <col min="8" max="8" width="20" style="10" customWidth="1"/>
    <col min="9" max="16384" width="9.109375" style="10"/>
  </cols>
  <sheetData>
    <row r="1" spans="1:10" x14ac:dyDescent="0.4">
      <c r="A1" s="86"/>
      <c r="B1" s="86"/>
      <c r="C1" s="86"/>
      <c r="D1" s="86"/>
      <c r="E1" s="86"/>
      <c r="F1" s="86"/>
      <c r="G1" s="87"/>
      <c r="H1" s="86"/>
    </row>
    <row r="2" spans="1:10" s="9" customFormat="1" ht="81" customHeight="1" x14ac:dyDescent="0.8">
      <c r="A2" s="7"/>
      <c r="B2" s="92" t="s">
        <v>50</v>
      </c>
      <c r="C2" s="92"/>
      <c r="D2" s="92"/>
      <c r="E2" s="92"/>
      <c r="F2" s="92"/>
      <c r="G2" s="92"/>
      <c r="H2" s="92"/>
      <c r="I2" s="8"/>
      <c r="J2" s="8"/>
    </row>
    <row r="3" spans="1:10" s="9" customFormat="1" x14ac:dyDescent="0.4">
      <c r="A3" s="10"/>
      <c r="B3" s="10"/>
      <c r="C3" s="10"/>
      <c r="D3" s="10"/>
      <c r="E3" s="10"/>
      <c r="F3" s="10"/>
      <c r="G3" s="11"/>
      <c r="H3" s="10"/>
      <c r="I3" s="10"/>
      <c r="J3" s="10"/>
    </row>
    <row r="4" spans="1:10" s="9" customFormat="1" ht="16.8" x14ac:dyDescent="0.4">
      <c r="B4" s="12" t="s">
        <v>0</v>
      </c>
      <c r="C4" s="12" t="s">
        <v>1</v>
      </c>
      <c r="D4" s="12" t="s">
        <v>2</v>
      </c>
      <c r="E4" s="13" t="s">
        <v>3</v>
      </c>
      <c r="F4" s="13" t="s">
        <v>4</v>
      </c>
      <c r="G4" s="14"/>
      <c r="H4" s="90" t="s">
        <v>5</v>
      </c>
    </row>
    <row r="5" spans="1:10" s="9" customFormat="1" ht="7.5" customHeight="1" x14ac:dyDescent="0.45">
      <c r="B5" s="15"/>
      <c r="C5" s="15"/>
      <c r="D5" s="15"/>
      <c r="E5" s="16"/>
      <c r="F5" s="16"/>
      <c r="G5" s="17"/>
      <c r="H5" s="16"/>
    </row>
    <row r="6" spans="1:10" s="9" customFormat="1" ht="18.75" customHeight="1" x14ac:dyDescent="0.45">
      <c r="B6" s="18" t="s">
        <v>6</v>
      </c>
      <c r="C6" s="18" t="s">
        <v>6</v>
      </c>
      <c r="D6" s="18" t="s">
        <v>6</v>
      </c>
      <c r="E6" s="18" t="s">
        <v>6</v>
      </c>
      <c r="F6" s="18" t="s">
        <v>6</v>
      </c>
      <c r="G6" s="19"/>
      <c r="H6" s="20"/>
    </row>
    <row r="7" spans="1:10" s="9" customFormat="1" ht="18.75" customHeight="1" x14ac:dyDescent="0.45">
      <c r="B7" s="21">
        <v>360</v>
      </c>
      <c r="C7" s="21">
        <v>360</v>
      </c>
      <c r="D7" s="21">
        <v>499</v>
      </c>
      <c r="E7" s="21">
        <v>499</v>
      </c>
      <c r="F7" s="21">
        <v>275</v>
      </c>
      <c r="G7" s="22"/>
      <c r="H7" s="23"/>
    </row>
    <row r="8" spans="1:10" s="9" customFormat="1" ht="18.75" customHeight="1" x14ac:dyDescent="0.45">
      <c r="A8" s="24" t="s">
        <v>7</v>
      </c>
      <c r="B8" s="25"/>
      <c r="C8" s="25"/>
      <c r="D8" s="25"/>
      <c r="E8" s="25"/>
      <c r="F8" s="25"/>
      <c r="G8" s="26"/>
      <c r="H8" s="16"/>
    </row>
    <row r="9" spans="1:10" s="9" customFormat="1" x14ac:dyDescent="0.4">
      <c r="A9" s="9" t="s">
        <v>8</v>
      </c>
      <c r="B9" s="25">
        <v>20</v>
      </c>
      <c r="C9" s="25">
        <v>25</v>
      </c>
      <c r="D9" s="25">
        <v>28</v>
      </c>
      <c r="E9" s="27">
        <v>35</v>
      </c>
      <c r="F9" s="27">
        <v>18</v>
      </c>
      <c r="G9" s="28"/>
      <c r="H9" s="76">
        <f>SUM(B9:F9)</f>
        <v>126</v>
      </c>
    </row>
    <row r="10" spans="1:10" s="9" customFormat="1" x14ac:dyDescent="0.4">
      <c r="A10" s="29" t="s">
        <v>9</v>
      </c>
      <c r="B10" s="30">
        <v>4</v>
      </c>
      <c r="C10" s="30">
        <v>5</v>
      </c>
      <c r="D10" s="30">
        <v>4</v>
      </c>
      <c r="E10" s="31">
        <v>5</v>
      </c>
      <c r="F10" s="31">
        <v>4</v>
      </c>
      <c r="G10" s="28"/>
      <c r="H10" s="77">
        <f>SUM(B10:F10)</f>
        <v>22</v>
      </c>
    </row>
    <row r="11" spans="1:10" s="9" customFormat="1" x14ac:dyDescent="0.4">
      <c r="A11" s="32" t="s">
        <v>10</v>
      </c>
      <c r="B11" s="78">
        <f>SUM(B9:B10)</f>
        <v>24</v>
      </c>
      <c r="C11" s="78">
        <f t="shared" ref="C11:F11" si="0">SUM(C9:C10)</f>
        <v>30</v>
      </c>
      <c r="D11" s="78">
        <f t="shared" si="0"/>
        <v>32</v>
      </c>
      <c r="E11" s="78">
        <f t="shared" si="0"/>
        <v>40</v>
      </c>
      <c r="F11" s="78">
        <f t="shared" si="0"/>
        <v>22</v>
      </c>
      <c r="G11" s="33"/>
      <c r="H11" s="78">
        <f>SUM(B11:F11)</f>
        <v>148</v>
      </c>
    </row>
    <row r="12" spans="1:10" s="9" customFormat="1" x14ac:dyDescent="0.4">
      <c r="A12" s="32"/>
      <c r="B12" s="25"/>
      <c r="C12" s="25"/>
      <c r="D12" s="25"/>
      <c r="E12" s="25"/>
      <c r="F12" s="25"/>
      <c r="G12" s="33"/>
      <c r="H12" s="25"/>
    </row>
    <row r="13" spans="1:10" s="9" customFormat="1" x14ac:dyDescent="0.4">
      <c r="A13" s="34"/>
      <c r="B13" s="35"/>
      <c r="C13" s="35"/>
      <c r="D13" s="35"/>
      <c r="E13" s="35"/>
      <c r="F13" s="35"/>
      <c r="G13" s="36"/>
      <c r="H13" s="35"/>
    </row>
    <row r="14" spans="1:10" s="9" customFormat="1" ht="19.2" x14ac:dyDescent="0.45">
      <c r="B14" s="15"/>
      <c r="C14" s="15"/>
      <c r="D14" s="15"/>
      <c r="E14" s="16"/>
      <c r="F14" s="16"/>
      <c r="G14" s="17"/>
      <c r="H14" s="16"/>
    </row>
    <row r="15" spans="1:10" s="9" customFormat="1" ht="16.8" x14ac:dyDescent="0.4">
      <c r="A15" s="89" t="s">
        <v>11</v>
      </c>
      <c r="B15" s="37"/>
      <c r="C15" s="37"/>
      <c r="D15" s="10"/>
      <c r="G15" s="29"/>
    </row>
    <row r="16" spans="1:10" s="9" customFormat="1" x14ac:dyDescent="0.4">
      <c r="A16" s="9" t="s">
        <v>12</v>
      </c>
      <c r="B16" s="21">
        <f>B9*150</f>
        <v>3000</v>
      </c>
      <c r="C16" s="21">
        <f>C9*150</f>
        <v>3750</v>
      </c>
      <c r="D16" s="21">
        <f>D9*150</f>
        <v>4200</v>
      </c>
      <c r="E16" s="21">
        <f>E9*150</f>
        <v>5250</v>
      </c>
      <c r="F16" s="38">
        <f>F9*150</f>
        <v>2700</v>
      </c>
      <c r="G16" s="39"/>
      <c r="H16" s="79">
        <f>SUM(B16:F16)</f>
        <v>18900</v>
      </c>
    </row>
    <row r="17" spans="1:8" s="9" customFormat="1" x14ac:dyDescent="0.4">
      <c r="A17" s="9" t="s">
        <v>13</v>
      </c>
      <c r="B17" s="21">
        <v>600</v>
      </c>
      <c r="C17" s="40"/>
      <c r="D17" s="21"/>
      <c r="E17" s="40">
        <v>1000</v>
      </c>
      <c r="F17" s="38"/>
      <c r="G17" s="39"/>
      <c r="H17" s="79">
        <f t="shared" ref="H17:H22" si="1">SUM(B17:F17)</f>
        <v>1600</v>
      </c>
    </row>
    <row r="18" spans="1:8" s="9" customFormat="1" x14ac:dyDescent="0.4">
      <c r="A18" s="9" t="s">
        <v>14</v>
      </c>
      <c r="B18" s="21">
        <v>400</v>
      </c>
      <c r="C18" s="40">
        <v>500</v>
      </c>
      <c r="D18" s="21"/>
      <c r="E18" s="40"/>
      <c r="F18" s="38">
        <v>350</v>
      </c>
      <c r="G18" s="39"/>
      <c r="H18" s="79">
        <f t="shared" si="1"/>
        <v>1250</v>
      </c>
    </row>
    <row r="19" spans="1:8" s="9" customFormat="1" x14ac:dyDescent="0.4">
      <c r="A19" s="9" t="s">
        <v>15</v>
      </c>
      <c r="B19" s="21"/>
      <c r="C19" s="40">
        <v>600</v>
      </c>
      <c r="D19" s="21">
        <v>500</v>
      </c>
      <c r="E19" s="40">
        <v>800</v>
      </c>
      <c r="F19" s="38">
        <v>600</v>
      </c>
      <c r="G19" s="39"/>
      <c r="H19" s="79">
        <f t="shared" si="1"/>
        <v>2500</v>
      </c>
    </row>
    <row r="20" spans="1:8" s="9" customFormat="1" x14ac:dyDescent="0.4">
      <c r="A20" s="9" t="s">
        <v>16</v>
      </c>
      <c r="B20" s="21"/>
      <c r="C20" s="40"/>
      <c r="D20" s="21">
        <v>700</v>
      </c>
      <c r="E20" s="40"/>
      <c r="F20" s="38">
        <v>500</v>
      </c>
      <c r="G20" s="39"/>
      <c r="H20" s="79">
        <f t="shared" si="1"/>
        <v>1200</v>
      </c>
    </row>
    <row r="21" spans="1:8" s="9" customFormat="1" x14ac:dyDescent="0.4">
      <c r="A21" s="9" t="s">
        <v>17</v>
      </c>
      <c r="B21" s="21">
        <v>400</v>
      </c>
      <c r="C21" s="40">
        <v>600</v>
      </c>
      <c r="D21" s="21">
        <v>800</v>
      </c>
      <c r="E21" s="40">
        <v>1000</v>
      </c>
      <c r="F21" s="38">
        <v>0</v>
      </c>
      <c r="G21" s="39"/>
      <c r="H21" s="79">
        <f t="shared" si="1"/>
        <v>2800</v>
      </c>
    </row>
    <row r="22" spans="1:8" s="9" customFormat="1" ht="16.2" thickBot="1" x14ac:dyDescent="0.45">
      <c r="A22" s="9" t="s">
        <v>18</v>
      </c>
      <c r="B22" s="41">
        <v>1700</v>
      </c>
      <c r="C22" s="42">
        <v>2210</v>
      </c>
      <c r="D22" s="41">
        <v>3350</v>
      </c>
      <c r="E22" s="42">
        <v>4200</v>
      </c>
      <c r="F22" s="43">
        <v>0</v>
      </c>
      <c r="G22" s="39"/>
      <c r="H22" s="80">
        <f t="shared" si="1"/>
        <v>11460</v>
      </c>
    </row>
    <row r="23" spans="1:8" s="9" customFormat="1" ht="16.2" thickTop="1" x14ac:dyDescent="0.4">
      <c r="A23" s="74" t="s">
        <v>19</v>
      </c>
      <c r="B23" s="75">
        <f>SUM(B16:B22)</f>
        <v>6100</v>
      </c>
      <c r="C23" s="75">
        <f>SUM(C16:C22)</f>
        <v>7660</v>
      </c>
      <c r="D23" s="75">
        <f>SUM(D16:D22)</f>
        <v>9550</v>
      </c>
      <c r="E23" s="75">
        <f>SUM(E16:E22)</f>
        <v>12250</v>
      </c>
      <c r="F23" s="75">
        <f>SUM(F16:F22)</f>
        <v>4150</v>
      </c>
      <c r="G23" s="75"/>
      <c r="H23" s="75">
        <f>SUM(B23:F23)</f>
        <v>39710</v>
      </c>
    </row>
    <row r="24" spans="1:8" s="9" customFormat="1" x14ac:dyDescent="0.4">
      <c r="A24" s="37"/>
      <c r="B24" s="45"/>
      <c r="C24" s="45"/>
      <c r="D24" s="45"/>
      <c r="E24" s="45"/>
      <c r="F24" s="45"/>
      <c r="G24" s="46"/>
      <c r="H24" s="45"/>
    </row>
    <row r="25" spans="1:8" s="9" customFormat="1" x14ac:dyDescent="0.4">
      <c r="A25" s="47"/>
      <c r="B25" s="48"/>
      <c r="C25" s="48"/>
      <c r="D25" s="48"/>
      <c r="E25" s="48"/>
      <c r="F25" s="48"/>
      <c r="G25" s="49"/>
      <c r="H25" s="48"/>
    </row>
    <row r="26" spans="1:8" s="9" customFormat="1" x14ac:dyDescent="0.4">
      <c r="A26" s="37"/>
      <c r="B26" s="50"/>
      <c r="C26" s="37"/>
      <c r="D26" s="50"/>
      <c r="E26" s="37"/>
      <c r="F26" s="37"/>
      <c r="G26" s="51"/>
      <c r="H26" s="37"/>
    </row>
    <row r="27" spans="1:8" s="9" customFormat="1" ht="16.8" x14ac:dyDescent="0.4">
      <c r="A27" s="89" t="s">
        <v>20</v>
      </c>
      <c r="B27" s="50"/>
      <c r="D27" s="50"/>
      <c r="G27" s="29"/>
    </row>
    <row r="28" spans="1:8" s="9" customFormat="1" ht="7.5" customHeight="1" x14ac:dyDescent="0.4">
      <c r="A28" s="24"/>
      <c r="B28" s="50"/>
      <c r="D28" s="50"/>
      <c r="G28" s="29"/>
    </row>
    <row r="29" spans="1:8" s="9" customFormat="1" x14ac:dyDescent="0.4">
      <c r="A29" s="3" t="s">
        <v>21</v>
      </c>
      <c r="B29" s="1">
        <f>B11*B7</f>
        <v>8640</v>
      </c>
      <c r="C29" s="1">
        <f t="shared" ref="C29:F29" si="2">C11*C7</f>
        <v>10800</v>
      </c>
      <c r="D29" s="1">
        <f t="shared" si="2"/>
        <v>15968</v>
      </c>
      <c r="E29" s="1">
        <f t="shared" si="2"/>
        <v>19960</v>
      </c>
      <c r="F29" s="1">
        <f t="shared" si="2"/>
        <v>6050</v>
      </c>
      <c r="G29" s="73"/>
      <c r="H29" s="2">
        <f>SUM(B29:F29)</f>
        <v>61418</v>
      </c>
    </row>
    <row r="30" spans="1:8" s="9" customFormat="1" ht="15.75" customHeight="1" x14ac:dyDescent="0.4">
      <c r="A30" s="24"/>
      <c r="B30" s="52"/>
      <c r="C30" s="52"/>
      <c r="D30" s="52"/>
      <c r="E30" s="52"/>
      <c r="F30" s="52"/>
      <c r="G30" s="29"/>
    </row>
    <row r="31" spans="1:8" s="9" customFormat="1" x14ac:dyDescent="0.4">
      <c r="A31" s="3" t="s">
        <v>22</v>
      </c>
      <c r="B31" s="52"/>
      <c r="C31" s="52"/>
      <c r="D31" s="52"/>
      <c r="E31" s="52"/>
      <c r="F31" s="52"/>
      <c r="G31" s="28"/>
      <c r="H31" s="27"/>
    </row>
    <row r="32" spans="1:8" s="37" customFormat="1" x14ac:dyDescent="0.4">
      <c r="A32" s="9" t="s">
        <v>23</v>
      </c>
      <c r="B32" s="21">
        <v>0</v>
      </c>
      <c r="C32" s="40">
        <v>0</v>
      </c>
      <c r="D32" s="21">
        <v>0</v>
      </c>
      <c r="E32" s="40">
        <v>7000</v>
      </c>
      <c r="F32" s="40">
        <v>0</v>
      </c>
      <c r="G32" s="53"/>
      <c r="H32" s="81">
        <f>SUM(B32:G32)</f>
        <v>7000</v>
      </c>
    </row>
    <row r="33" spans="1:8" s="9" customFormat="1" x14ac:dyDescent="0.4">
      <c r="A33" s="9" t="s">
        <v>24</v>
      </c>
      <c r="B33" s="54">
        <v>2800</v>
      </c>
      <c r="C33" s="54">
        <v>4400</v>
      </c>
      <c r="D33" s="54">
        <v>4400</v>
      </c>
      <c r="E33" s="38">
        <v>0</v>
      </c>
      <c r="F33" s="38">
        <v>1400</v>
      </c>
      <c r="G33" s="39"/>
      <c r="H33" s="79">
        <f>SUM(B33:F33)</f>
        <v>13000</v>
      </c>
    </row>
    <row r="34" spans="1:8" s="9" customFormat="1" x14ac:dyDescent="0.4">
      <c r="A34" s="9" t="s">
        <v>25</v>
      </c>
      <c r="B34" s="67">
        <v>300</v>
      </c>
      <c r="C34" s="67">
        <v>450</v>
      </c>
      <c r="D34" s="67">
        <v>750</v>
      </c>
      <c r="E34" s="39">
        <v>0</v>
      </c>
      <c r="F34" s="39">
        <v>150</v>
      </c>
      <c r="G34" s="39"/>
      <c r="H34" s="91">
        <f>SUM(B34:F34)</f>
        <v>1650</v>
      </c>
    </row>
    <row r="35" spans="1:8" s="9" customFormat="1" x14ac:dyDescent="0.4">
      <c r="A35" s="9" t="s">
        <v>26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39"/>
      <c r="H35" s="91">
        <f t="shared" ref="H35:H38" si="3">SUM(B35:F35)</f>
        <v>0</v>
      </c>
    </row>
    <row r="36" spans="1:8" s="9" customFormat="1" x14ac:dyDescent="0.4">
      <c r="A36" s="9" t="s">
        <v>27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39"/>
      <c r="H36" s="91">
        <f t="shared" si="3"/>
        <v>0</v>
      </c>
    </row>
    <row r="37" spans="1:8" s="9" customFormat="1" x14ac:dyDescent="0.4">
      <c r="A37" s="9" t="s">
        <v>28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39"/>
      <c r="H37" s="91">
        <f t="shared" si="3"/>
        <v>0</v>
      </c>
    </row>
    <row r="38" spans="1:8" s="37" customFormat="1" x14ac:dyDescent="0.4">
      <c r="A38" s="9" t="s">
        <v>29</v>
      </c>
      <c r="B38" s="55">
        <v>0</v>
      </c>
      <c r="C38" s="55">
        <v>0</v>
      </c>
      <c r="D38" s="55">
        <v>0</v>
      </c>
      <c r="E38" s="56">
        <v>0</v>
      </c>
      <c r="F38" s="56">
        <v>0</v>
      </c>
      <c r="G38" s="39"/>
      <c r="H38" s="82">
        <f t="shared" si="3"/>
        <v>0</v>
      </c>
    </row>
    <row r="39" spans="1:8" s="9" customFormat="1" x14ac:dyDescent="0.4">
      <c r="A39" s="88" t="s">
        <v>30</v>
      </c>
      <c r="B39" s="83">
        <f>SUM(B32:B38)</f>
        <v>3100</v>
      </c>
      <c r="C39" s="83">
        <f>SUM(C32:C38)</f>
        <v>4850</v>
      </c>
      <c r="D39" s="83">
        <f>SUM(D32:D38)</f>
        <v>5150</v>
      </c>
      <c r="E39" s="83">
        <f>SUM(E32:E38)</f>
        <v>7000</v>
      </c>
      <c r="F39" s="83">
        <f>SUM(F32:F38)</f>
        <v>1550</v>
      </c>
      <c r="G39" s="83"/>
      <c r="H39" s="83">
        <f>SUM(B39:F39)</f>
        <v>21650</v>
      </c>
    </row>
    <row r="40" spans="1:8" s="9" customFormat="1" x14ac:dyDescent="0.4">
      <c r="A40" s="37"/>
      <c r="B40" s="58"/>
      <c r="C40" s="59"/>
      <c r="D40" s="58"/>
      <c r="E40" s="59"/>
      <c r="F40" s="59"/>
      <c r="G40" s="60"/>
      <c r="H40" s="59"/>
    </row>
    <row r="41" spans="1:8" s="9" customFormat="1" x14ac:dyDescent="0.4">
      <c r="A41" s="3" t="s">
        <v>31</v>
      </c>
      <c r="B41" s="25"/>
      <c r="C41" s="27"/>
      <c r="D41" s="25"/>
      <c r="E41" s="27"/>
      <c r="F41" s="27"/>
      <c r="G41" s="28"/>
      <c r="H41" s="27"/>
    </row>
    <row r="42" spans="1:8" s="37" customFormat="1" x14ac:dyDescent="0.4">
      <c r="A42" s="9" t="s">
        <v>32</v>
      </c>
      <c r="B42" s="21">
        <f>B10*10</f>
        <v>40</v>
      </c>
      <c r="C42" s="21">
        <f t="shared" ref="C42:E42" si="4">C10*10</f>
        <v>50</v>
      </c>
      <c r="D42" s="21">
        <f t="shared" si="4"/>
        <v>40</v>
      </c>
      <c r="E42" s="21">
        <f t="shared" si="4"/>
        <v>50</v>
      </c>
      <c r="F42" s="21">
        <v>40</v>
      </c>
      <c r="G42" s="53"/>
      <c r="H42" s="81">
        <f>SUM(B42:F42)</f>
        <v>220</v>
      </c>
    </row>
    <row r="43" spans="1:8" s="9" customFormat="1" x14ac:dyDescent="0.4">
      <c r="A43" s="9" t="s">
        <v>33</v>
      </c>
      <c r="B43" s="54">
        <v>160</v>
      </c>
      <c r="C43" s="54">
        <v>200</v>
      </c>
      <c r="D43" s="54">
        <v>160</v>
      </c>
      <c r="E43" s="38">
        <v>200</v>
      </c>
      <c r="F43" s="38">
        <v>160</v>
      </c>
      <c r="G43" s="39"/>
      <c r="H43" s="81">
        <f t="shared" ref="H43:H50" si="5">SUM(B43:F43)</f>
        <v>880</v>
      </c>
    </row>
    <row r="44" spans="1:8" s="9" customFormat="1" x14ac:dyDescent="0.4">
      <c r="A44" s="9" t="s">
        <v>34</v>
      </c>
      <c r="B44" s="54">
        <v>25</v>
      </c>
      <c r="C44" s="54">
        <v>30</v>
      </c>
      <c r="D44" s="54">
        <v>35</v>
      </c>
      <c r="E44" s="38">
        <v>40</v>
      </c>
      <c r="F44" s="38">
        <v>25</v>
      </c>
      <c r="G44" s="39"/>
      <c r="H44" s="81">
        <f t="shared" si="5"/>
        <v>155</v>
      </c>
    </row>
    <row r="45" spans="1:8" s="9" customFormat="1" x14ac:dyDescent="0.4">
      <c r="A45" s="9" t="s">
        <v>35</v>
      </c>
      <c r="B45" s="54">
        <f>3*B9</f>
        <v>60</v>
      </c>
      <c r="C45" s="54">
        <f t="shared" ref="C45:F45" si="6">3*C9</f>
        <v>75</v>
      </c>
      <c r="D45" s="54">
        <f t="shared" si="6"/>
        <v>84</v>
      </c>
      <c r="E45" s="54">
        <f t="shared" si="6"/>
        <v>105</v>
      </c>
      <c r="F45" s="54">
        <f t="shared" si="6"/>
        <v>54</v>
      </c>
      <c r="G45" s="39"/>
      <c r="H45" s="81">
        <f t="shared" si="5"/>
        <v>378</v>
      </c>
    </row>
    <row r="46" spans="1:8" s="9" customFormat="1" x14ac:dyDescent="0.4">
      <c r="A46" s="9" t="s">
        <v>36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39"/>
      <c r="H46" s="81">
        <f t="shared" si="5"/>
        <v>0</v>
      </c>
    </row>
    <row r="47" spans="1:8" s="9" customFormat="1" x14ac:dyDescent="0.4">
      <c r="A47" s="9" t="s">
        <v>37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39"/>
      <c r="H47" s="81">
        <f t="shared" si="5"/>
        <v>0</v>
      </c>
    </row>
    <row r="48" spans="1:8" s="9" customFormat="1" x14ac:dyDescent="0.4">
      <c r="A48" s="9" t="s">
        <v>38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39"/>
      <c r="H48" s="81">
        <f t="shared" si="5"/>
        <v>0</v>
      </c>
    </row>
    <row r="49" spans="1:8" s="9" customFormat="1" x14ac:dyDescent="0.4">
      <c r="A49" s="9" t="s">
        <v>39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39"/>
      <c r="H49" s="81">
        <f t="shared" si="5"/>
        <v>0</v>
      </c>
    </row>
    <row r="50" spans="1:8" s="9" customFormat="1" x14ac:dyDescent="0.4">
      <c r="A50" s="9" t="s">
        <v>40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39"/>
      <c r="H50" s="81">
        <f t="shared" si="5"/>
        <v>0</v>
      </c>
    </row>
    <row r="51" spans="1:8" s="37" customFormat="1" x14ac:dyDescent="0.4">
      <c r="A51" s="9" t="s">
        <v>41</v>
      </c>
      <c r="B51" s="55">
        <f>B11*10</f>
        <v>240</v>
      </c>
      <c r="C51" s="55">
        <f t="shared" ref="C51:F51" si="7">C11*10</f>
        <v>300</v>
      </c>
      <c r="D51" s="55">
        <f t="shared" si="7"/>
        <v>320</v>
      </c>
      <c r="E51" s="55">
        <f t="shared" si="7"/>
        <v>400</v>
      </c>
      <c r="F51" s="55">
        <f t="shared" si="7"/>
        <v>220</v>
      </c>
      <c r="G51" s="39"/>
      <c r="H51" s="82">
        <f>SUM(B51:F51)</f>
        <v>1480</v>
      </c>
    </row>
    <row r="52" spans="1:8" s="9" customFormat="1" x14ac:dyDescent="0.4">
      <c r="A52" s="88" t="s">
        <v>42</v>
      </c>
      <c r="B52" s="83">
        <f>SUM(B42:B51)</f>
        <v>525</v>
      </c>
      <c r="C52" s="83">
        <f t="shared" ref="C52" si="8">SUM(C42:C51)</f>
        <v>655</v>
      </c>
      <c r="D52" s="83">
        <f t="shared" ref="D52" si="9">SUM(D42:D51)</f>
        <v>639</v>
      </c>
      <c r="E52" s="83">
        <f t="shared" ref="E52" si="10">SUM(E42:E51)</f>
        <v>795</v>
      </c>
      <c r="F52" s="83">
        <f t="shared" ref="F52" si="11">SUM(F42:F51)</f>
        <v>499</v>
      </c>
      <c r="G52" s="57"/>
      <c r="H52" s="83">
        <f>SUM(B52:F52)</f>
        <v>3113</v>
      </c>
    </row>
    <row r="53" spans="1:8" s="9" customFormat="1" ht="6.75" customHeight="1" thickBot="1" x14ac:dyDescent="0.45">
      <c r="A53" s="32"/>
      <c r="B53" s="61"/>
      <c r="C53" s="61"/>
      <c r="D53" s="61"/>
      <c r="E53" s="61"/>
      <c r="F53" s="61"/>
      <c r="G53" s="57"/>
      <c r="H53" s="84"/>
    </row>
    <row r="54" spans="1:8" s="9" customFormat="1" ht="16.2" thickTop="1" x14ac:dyDescent="0.4">
      <c r="A54" s="74" t="s">
        <v>43</v>
      </c>
      <c r="B54" s="85">
        <f>B29+B39+B52</f>
        <v>12265</v>
      </c>
      <c r="C54" s="85">
        <f>C29+C39+C52</f>
        <v>16305</v>
      </c>
      <c r="D54" s="85">
        <f>D29+D39+D52</f>
        <v>21757</v>
      </c>
      <c r="E54" s="85">
        <f>E29+E39+E52</f>
        <v>27755</v>
      </c>
      <c r="F54" s="85">
        <f>F29+F39+F52</f>
        <v>8099</v>
      </c>
      <c r="G54" s="62"/>
      <c r="H54" s="85">
        <f>SUM(B54:F54)</f>
        <v>86181</v>
      </c>
    </row>
    <row r="55" spans="1:8" s="9" customFormat="1" x14ac:dyDescent="0.4">
      <c r="A55" s="32"/>
      <c r="B55" s="57"/>
      <c r="C55" s="57"/>
      <c r="D55" s="57"/>
      <c r="E55" s="57"/>
      <c r="F55" s="57"/>
      <c r="G55" s="57"/>
      <c r="H55" s="57"/>
    </row>
    <row r="56" spans="1:8" s="9" customFormat="1" x14ac:dyDescent="0.4">
      <c r="A56" s="47"/>
      <c r="B56" s="63"/>
      <c r="C56" s="63"/>
      <c r="D56" s="63"/>
      <c r="E56" s="63"/>
      <c r="F56" s="63"/>
      <c r="G56" s="64"/>
      <c r="H56" s="63"/>
    </row>
    <row r="57" spans="1:8" s="9" customFormat="1" x14ac:dyDescent="0.4">
      <c r="A57" s="37"/>
      <c r="B57" s="58"/>
      <c r="C57" s="59"/>
      <c r="D57" s="58"/>
      <c r="E57" s="59"/>
      <c r="F57" s="59"/>
      <c r="G57" s="60"/>
      <c r="H57" s="59"/>
    </row>
    <row r="58" spans="1:8" s="9" customFormat="1" x14ac:dyDescent="0.4">
      <c r="A58" s="37" t="s">
        <v>44</v>
      </c>
      <c r="B58" s="4">
        <f>B54-B23</f>
        <v>6165</v>
      </c>
      <c r="C58" s="4">
        <f>C54-C23</f>
        <v>8645</v>
      </c>
      <c r="D58" s="4">
        <f>D54-D23</f>
        <v>12207</v>
      </c>
      <c r="E58" s="4">
        <f>E54-E23</f>
        <v>15505</v>
      </c>
      <c r="F58" s="4">
        <f>F54-F23</f>
        <v>3949</v>
      </c>
      <c r="G58" s="5"/>
      <c r="H58" s="6">
        <f>SUM(B58:F58)</f>
        <v>46471</v>
      </c>
    </row>
    <row r="59" spans="1:8" s="9" customFormat="1" x14ac:dyDescent="0.4">
      <c r="A59" s="37"/>
      <c r="B59" s="58"/>
      <c r="C59" s="59"/>
      <c r="D59" s="58"/>
      <c r="E59" s="59"/>
      <c r="F59" s="59"/>
      <c r="G59" s="60"/>
      <c r="H59" s="59"/>
    </row>
    <row r="60" spans="1:8" s="9" customFormat="1" x14ac:dyDescent="0.4">
      <c r="A60" s="65"/>
      <c r="B60" s="62"/>
      <c r="C60" s="62"/>
      <c r="D60" s="62"/>
      <c r="E60" s="62"/>
      <c r="F60" s="62"/>
      <c r="G60" s="62"/>
      <c r="H60" s="62"/>
    </row>
    <row r="61" spans="1:8" s="9" customFormat="1" x14ac:dyDescent="0.4">
      <c r="A61" s="66" t="s">
        <v>45</v>
      </c>
      <c r="B61" s="11"/>
      <c r="C61" s="11"/>
      <c r="D61" s="11"/>
      <c r="E61" s="11"/>
      <c r="F61" s="11"/>
      <c r="G61" s="11"/>
      <c r="H61" s="11"/>
    </row>
    <row r="62" spans="1:8" s="9" customFormat="1" x14ac:dyDescent="0.4">
      <c r="A62" s="66" t="s">
        <v>49</v>
      </c>
      <c r="B62" s="26"/>
      <c r="C62" s="26"/>
      <c r="D62" s="26"/>
      <c r="E62" s="26"/>
      <c r="F62" s="26"/>
      <c r="G62" s="26"/>
      <c r="H62" s="26"/>
    </row>
    <row r="63" spans="1:8" s="9" customFormat="1" x14ac:dyDescent="0.4">
      <c r="A63" s="66" t="s">
        <v>46</v>
      </c>
      <c r="B63" s="26"/>
      <c r="C63" s="26"/>
      <c r="D63" s="26"/>
      <c r="E63" s="26"/>
      <c r="F63" s="26"/>
      <c r="G63" s="26"/>
      <c r="H63" s="26"/>
    </row>
    <row r="64" spans="1:8" s="9" customFormat="1" x14ac:dyDescent="0.4">
      <c r="A64" s="66" t="s">
        <v>47</v>
      </c>
      <c r="B64" s="67"/>
      <c r="C64" s="67"/>
      <c r="D64" s="67"/>
      <c r="E64" s="67"/>
      <c r="F64" s="67"/>
      <c r="G64" s="67"/>
      <c r="H64" s="67"/>
    </row>
    <row r="65" spans="1:8" s="9" customFormat="1" x14ac:dyDescent="0.4">
      <c r="A65" s="66" t="s">
        <v>48</v>
      </c>
      <c r="B65" s="67"/>
      <c r="C65" s="67"/>
      <c r="D65" s="67"/>
      <c r="E65" s="67"/>
      <c r="F65" s="67"/>
      <c r="G65" s="67"/>
      <c r="H65" s="67"/>
    </row>
    <row r="66" spans="1:8" s="9" customFormat="1" x14ac:dyDescent="0.4">
      <c r="A66" s="66"/>
      <c r="B66" s="67"/>
      <c r="C66" s="67"/>
      <c r="D66" s="67"/>
      <c r="E66" s="67"/>
      <c r="F66" s="67"/>
      <c r="G66" s="67"/>
      <c r="H66" s="67"/>
    </row>
    <row r="67" spans="1:8" s="9" customFormat="1" x14ac:dyDescent="0.4">
      <c r="A67" s="11"/>
      <c r="B67" s="67"/>
      <c r="C67" s="67"/>
      <c r="D67" s="67"/>
      <c r="E67" s="67"/>
      <c r="F67" s="67"/>
      <c r="G67" s="67"/>
      <c r="H67" s="67"/>
    </row>
    <row r="68" spans="1:8" s="9" customFormat="1" x14ac:dyDescent="0.4">
      <c r="A68" s="11"/>
      <c r="B68" s="67"/>
      <c r="C68" s="67"/>
      <c r="D68" s="67"/>
      <c r="E68" s="67"/>
      <c r="F68" s="67"/>
      <c r="G68" s="67"/>
      <c r="H68" s="67"/>
    </row>
    <row r="69" spans="1:8" s="9" customFormat="1" x14ac:dyDescent="0.4">
      <c r="A69" s="65"/>
      <c r="B69" s="46"/>
      <c r="C69" s="46"/>
      <c r="D69" s="46"/>
      <c r="E69" s="46"/>
      <c r="F69" s="46"/>
      <c r="G69" s="46"/>
      <c r="H69" s="46"/>
    </row>
    <row r="70" spans="1:8" s="9" customFormat="1" x14ac:dyDescent="0.4">
      <c r="A70" s="11"/>
      <c r="B70" s="11"/>
      <c r="C70" s="11"/>
      <c r="D70" s="11"/>
      <c r="E70" s="11"/>
      <c r="F70" s="11"/>
      <c r="G70" s="11"/>
      <c r="H70" s="11"/>
    </row>
    <row r="71" spans="1:8" s="9" customFormat="1" x14ac:dyDescent="0.4">
      <c r="A71" s="11"/>
      <c r="B71" s="11"/>
      <c r="C71" s="11"/>
      <c r="D71" s="11"/>
      <c r="E71" s="11"/>
      <c r="F71" s="11"/>
      <c r="G71" s="11"/>
      <c r="H71" s="11"/>
    </row>
    <row r="72" spans="1:8" s="9" customFormat="1" x14ac:dyDescent="0.4">
      <c r="A72" s="11"/>
      <c r="B72" s="11"/>
      <c r="C72" s="11"/>
      <c r="D72" s="11"/>
      <c r="E72" s="11"/>
      <c r="F72" s="11"/>
      <c r="G72" s="11"/>
      <c r="H72" s="11"/>
    </row>
    <row r="73" spans="1:8" s="9" customFormat="1" x14ac:dyDescent="0.4">
      <c r="A73" s="11"/>
      <c r="B73" s="57"/>
      <c r="C73" s="57"/>
      <c r="D73" s="57"/>
      <c r="E73" s="57"/>
      <c r="F73" s="57"/>
      <c r="G73" s="57"/>
      <c r="H73" s="57"/>
    </row>
    <row r="74" spans="1:8" s="9" customFormat="1" x14ac:dyDescent="0.4">
      <c r="A74" s="11"/>
      <c r="B74" s="57"/>
      <c r="C74" s="57"/>
      <c r="D74" s="57"/>
      <c r="E74" s="57"/>
      <c r="F74" s="57"/>
      <c r="G74" s="57"/>
      <c r="H74" s="57"/>
    </row>
    <row r="75" spans="1:8" s="9" customFormat="1" x14ac:dyDescent="0.4">
      <c r="A75" s="65"/>
      <c r="B75" s="62"/>
      <c r="C75" s="62"/>
      <c r="D75" s="62"/>
      <c r="E75" s="62"/>
      <c r="F75" s="62"/>
      <c r="G75" s="62"/>
      <c r="H75" s="62"/>
    </row>
    <row r="76" spans="1:8" s="9" customFormat="1" x14ac:dyDescent="0.4">
      <c r="A76" s="11"/>
      <c r="B76" s="11"/>
      <c r="C76" s="11"/>
      <c r="D76" s="11"/>
      <c r="E76" s="11"/>
      <c r="F76" s="11"/>
      <c r="G76" s="11"/>
      <c r="H76" s="11"/>
    </row>
    <row r="77" spans="1:8" s="9" customFormat="1" x14ac:dyDescent="0.4">
      <c r="A77" s="11"/>
      <c r="B77" s="67"/>
      <c r="C77" s="67"/>
      <c r="D77" s="67"/>
      <c r="E77" s="67"/>
      <c r="F77" s="67"/>
      <c r="G77" s="67"/>
      <c r="H77" s="67"/>
    </row>
    <row r="78" spans="1:8" s="9" customFormat="1" x14ac:dyDescent="0.4">
      <c r="A78" s="11"/>
      <c r="B78" s="67"/>
      <c r="C78" s="67"/>
      <c r="D78" s="67"/>
      <c r="E78" s="67"/>
      <c r="F78" s="67"/>
      <c r="G78" s="67"/>
      <c r="H78" s="67"/>
    </row>
    <row r="79" spans="1:8" s="9" customFormat="1" x14ac:dyDescent="0.4">
      <c r="A79" s="11"/>
      <c r="B79" s="67"/>
      <c r="C79" s="67"/>
      <c r="D79" s="67"/>
      <c r="E79" s="67"/>
      <c r="F79" s="67"/>
      <c r="G79" s="67"/>
      <c r="H79" s="67"/>
    </row>
    <row r="80" spans="1:8" s="9" customFormat="1" x14ac:dyDescent="0.4">
      <c r="A80" s="65"/>
      <c r="B80" s="44"/>
      <c r="C80" s="44"/>
      <c r="D80" s="44"/>
      <c r="E80" s="44"/>
      <c r="F80" s="44"/>
      <c r="G80" s="44"/>
      <c r="H80" s="44"/>
    </row>
    <row r="81" spans="1:8" s="9" customFormat="1" x14ac:dyDescent="0.4">
      <c r="A81" s="65"/>
      <c r="B81" s="33"/>
      <c r="C81" s="33"/>
      <c r="D81" s="33"/>
      <c r="E81" s="33"/>
      <c r="F81" s="33"/>
      <c r="G81" s="33"/>
      <c r="H81" s="33"/>
    </row>
    <row r="82" spans="1:8" x14ac:dyDescent="0.4">
      <c r="D82" s="68"/>
    </row>
    <row r="84" spans="1:8" x14ac:dyDescent="0.4">
      <c r="A84" s="37"/>
    </row>
    <row r="94" spans="1:8" ht="19.2" x14ac:dyDescent="0.45">
      <c r="B94" s="15"/>
      <c r="C94" s="15"/>
      <c r="D94" s="15"/>
      <c r="E94" s="16"/>
      <c r="F94" s="16"/>
      <c r="G94" s="17"/>
      <c r="H94" s="16"/>
    </row>
    <row r="95" spans="1:8" x14ac:dyDescent="0.4">
      <c r="B95" s="54"/>
      <c r="C95" s="54"/>
      <c r="D95" s="54"/>
      <c r="E95" s="54"/>
      <c r="F95" s="21"/>
      <c r="G95" s="22"/>
      <c r="H95" s="21"/>
    </row>
    <row r="96" spans="1:8" x14ac:dyDescent="0.4">
      <c r="B96" s="54"/>
      <c r="C96" s="54"/>
      <c r="D96" s="54"/>
      <c r="E96" s="54"/>
      <c r="F96" s="54"/>
      <c r="G96" s="67"/>
      <c r="H96" s="54"/>
    </row>
    <row r="97" spans="1:8" x14ac:dyDescent="0.4">
      <c r="B97" s="54"/>
      <c r="C97" s="54"/>
      <c r="D97" s="54"/>
      <c r="E97" s="54"/>
      <c r="F97" s="54"/>
      <c r="G97" s="67"/>
      <c r="H97" s="54"/>
    </row>
    <row r="98" spans="1:8" x14ac:dyDescent="0.4">
      <c r="B98" s="54"/>
      <c r="C98" s="54"/>
      <c r="D98" s="54"/>
      <c r="E98" s="54"/>
      <c r="F98" s="54"/>
      <c r="G98" s="67"/>
      <c r="H98" s="54"/>
    </row>
    <row r="99" spans="1:8" x14ac:dyDescent="0.4">
      <c r="B99" s="54"/>
      <c r="C99" s="54"/>
      <c r="D99" s="54"/>
      <c r="E99" s="54"/>
      <c r="F99" s="21"/>
      <c r="G99" s="22"/>
      <c r="H99" s="21"/>
    </row>
    <row r="100" spans="1:8" x14ac:dyDescent="0.4">
      <c r="B100" s="54"/>
      <c r="C100" s="54"/>
      <c r="D100" s="54"/>
      <c r="E100" s="54"/>
      <c r="F100" s="54"/>
      <c r="G100" s="67"/>
      <c r="H100" s="54"/>
    </row>
    <row r="101" spans="1:8" x14ac:dyDescent="0.4">
      <c r="B101" s="54"/>
      <c r="C101" s="54"/>
      <c r="D101" s="54"/>
      <c r="E101" s="54"/>
      <c r="F101" s="54"/>
      <c r="G101" s="67"/>
      <c r="H101" s="54"/>
    </row>
    <row r="102" spans="1:8" x14ac:dyDescent="0.4">
      <c r="B102" s="54"/>
      <c r="C102" s="54"/>
      <c r="D102" s="54"/>
      <c r="E102" s="54"/>
      <c r="F102" s="54"/>
      <c r="G102" s="67"/>
      <c r="H102" s="54"/>
    </row>
    <row r="103" spans="1:8" x14ac:dyDescent="0.4">
      <c r="B103" s="68"/>
      <c r="C103" s="68"/>
      <c r="D103" s="68"/>
      <c r="E103" s="68"/>
      <c r="F103" s="21"/>
      <c r="G103" s="22"/>
      <c r="H103" s="21"/>
    </row>
    <row r="104" spans="1:8" x14ac:dyDescent="0.4">
      <c r="B104" s="68"/>
      <c r="C104" s="68"/>
      <c r="D104" s="68"/>
      <c r="E104" s="68"/>
      <c r="F104" s="68"/>
      <c r="G104" s="69"/>
      <c r="H104" s="68"/>
    </row>
    <row r="105" spans="1:8" x14ac:dyDescent="0.4">
      <c r="B105" s="68"/>
      <c r="C105" s="68"/>
      <c r="D105" s="68"/>
      <c r="E105" s="68"/>
      <c r="F105" s="68"/>
      <c r="G105" s="69"/>
      <c r="H105" s="68"/>
    </row>
    <row r="107" spans="1:8" x14ac:dyDescent="0.4">
      <c r="B107" s="70"/>
      <c r="C107" s="70"/>
      <c r="D107" s="70"/>
      <c r="E107" s="70"/>
      <c r="F107" s="21"/>
      <c r="G107" s="22"/>
      <c r="H107" s="21"/>
    </row>
    <row r="108" spans="1:8" x14ac:dyDescent="0.4">
      <c r="B108" s="70"/>
      <c r="C108" s="70"/>
      <c r="D108" s="70"/>
      <c r="E108" s="70"/>
      <c r="F108" s="70"/>
      <c r="G108" s="71"/>
      <c r="H108" s="70"/>
    </row>
    <row r="109" spans="1:8" x14ac:dyDescent="0.4">
      <c r="B109" s="70"/>
      <c r="C109" s="70"/>
      <c r="D109" s="70"/>
      <c r="E109" s="70"/>
      <c r="F109" s="70"/>
      <c r="G109" s="71"/>
      <c r="H109" s="70"/>
    </row>
    <row r="111" spans="1:8" x14ac:dyDescent="0.4">
      <c r="A111" s="72"/>
      <c r="B111" s="54"/>
      <c r="C111" s="54"/>
      <c r="D111" s="54"/>
      <c r="E111" s="54"/>
      <c r="F111" s="54"/>
      <c r="G111" s="67"/>
      <c r="H111" s="54"/>
    </row>
    <row r="112" spans="1:8" x14ac:dyDescent="0.4">
      <c r="A112" s="72"/>
      <c r="B112" s="54"/>
      <c r="C112" s="54"/>
      <c r="D112" s="54"/>
      <c r="E112" s="54"/>
      <c r="F112" s="54"/>
      <c r="G112" s="67"/>
      <c r="H112" s="54"/>
    </row>
    <row r="113" spans="1:8" x14ac:dyDescent="0.4">
      <c r="A113" s="72"/>
      <c r="B113" s="54"/>
      <c r="C113" s="54"/>
      <c r="D113" s="54"/>
      <c r="E113" s="54"/>
      <c r="F113" s="54"/>
      <c r="G113" s="67"/>
      <c r="H113" s="54"/>
    </row>
  </sheetData>
  <sheetProtection algorithmName="SHA-512" hashValue="FvxW1fxR/0zbeg+s2EV+JXmq55ddaGATouoSsCe2hM2sUtVUfJ8rMQXLgK5ny8AWHtrkzOmh3s1dDTHAU7RHCA==" saltValue="RD4qf+0nxLLrVcSHlrJ4+w==" spinCount="100000" sheet="1" objects="1" scenarios="1" insertColumns="0" insertRows="0"/>
  <mergeCells count="1">
    <mergeCell ref="B2:H2"/>
  </mergeCells>
  <printOptions horizontalCentered="1"/>
  <pageMargins left="0.5" right="0.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5111FFEA9B44BA36214E51D60476F" ma:contentTypeVersion="13" ma:contentTypeDescription="Create a new document." ma:contentTypeScope="" ma:versionID="0daa87a84326853958248e52ec946af4">
  <xsd:schema xmlns:xsd="http://www.w3.org/2001/XMLSchema" xmlns:xs="http://www.w3.org/2001/XMLSchema" xmlns:p="http://schemas.microsoft.com/office/2006/metadata/properties" xmlns:ns2="ff6e9cdb-f0ce-4e9d-9071-ef4dbc725870" xmlns:ns3="031646d8-771f-4d45-b603-7bc936d031ff" targetNamespace="http://schemas.microsoft.com/office/2006/metadata/properties" ma:root="true" ma:fieldsID="5f3e1526d0b160d230ae02ab736155bc" ns2:_="" ns3:_="">
    <xsd:import namespace="ff6e9cdb-f0ce-4e9d-9071-ef4dbc725870"/>
    <xsd:import namespace="031646d8-771f-4d45-b603-7bc936d03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e9cdb-f0ce-4e9d-9071-ef4dbc7258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646d8-771f-4d45-b603-7bc936d03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FFE05-AA38-4662-AED1-57676ADBB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e9cdb-f0ce-4e9d-9071-ef4dbc725870"/>
    <ds:schemaRef ds:uri="031646d8-771f-4d45-b603-7bc936d03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93F206-495B-483D-BE00-6A2BFB63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87512-2CB1-456C-89CB-A318AF15D26C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3be7e69-1ce1-4f2a-88ac-082f7e91e43a"/>
    <ds:schemaRef ds:uri="64c31e35-cfb3-4ac6-9643-ce6d7e9e86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YFC Camp Budget Template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Kristen Bergman</cp:lastModifiedBy>
  <cp:revision/>
  <dcterms:created xsi:type="dcterms:W3CDTF">2014-09-15T14:23:41Z</dcterms:created>
  <dcterms:modified xsi:type="dcterms:W3CDTF">2021-12-01T18:03:41Z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0x0101001CE5111FFEA9B44BA36214E51D60476F</vt:lpwstr>
  </property>
  <property fmtid="{D5CDD505-2E9C-101B-9397-08002B2CF9AE}" pid="3" name="Order">
    <vt:r8>3700</vt:r8>
  </property>
</Properties>
</file>